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6782817-810B-421F-8967-FB0124F6189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<sst xmlns="http://schemas.openxmlformats.org/spreadsheetml/2006/main" count="17411" uniqueCount="3098">
  <si>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</si>
  <si>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</si>
  <si>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</si>
  <si>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</si>
  <si>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</si>
  <si>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</si>
  <si>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</si>
  <si>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</si>
  <si>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</si>
  <si>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</si>
  <si>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</si>
  <si>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</si>
  <si>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</si>
  <si>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</si>
  <si>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</si>
  <si>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</si>
  <si>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</si>
  <si>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</si>
  <si>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</si>
  <si>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</si>
  <si>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</si>
  <si>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</si>
  <si>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</si>
  <si>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</si>
  <si>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</si>
  <si>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</si>
  <si>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</si>
  <si>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</si>
  <si>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</si>
  <si>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</si>
  <si>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</si>
  <si>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</si>
  <si>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</si>
  <si>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</si>
  <si>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</si>
  <si>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</si>
  <si>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</si>
  <si>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</si>
  <si>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</si>
  <si>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</si>
  <si>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</si>
  <si>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</si>
  <si>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</si>
  <si>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</si>
  <si>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</si>
  <si>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</si>
  <si>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</si>
  <si>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</si>
  <si>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</si>
  <si>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</si>
  <si>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</si>
  <si>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</si>
  <si>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</si>
  <si>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</si>
  <si>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</si>
  <si>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</si>
  <si>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</si>
  <si>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</si>
  <si>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</si>
  <si>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</si>
  <si>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</si>
  <si>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</si>
  <si>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</si>
  <si>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</si>
  <si>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</si>
  <si>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</si>
  <si>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</si>
  <si>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</si>
  <si>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</si>
  <si>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</si>
  <si>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</si>
  <si>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</si>
  <si>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</si>
  <si>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</si>
  <si>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</si>
  <si>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</si>
  <si>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</si>
  <si>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</si>
  <si>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</si>
  <si>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</si>
  <si>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</si>
  <si>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</si>
  <si>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</si>
  <si>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</si>
  <si>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</si>
  <si>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</si>
  <si>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</si>
  <si>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</si>
  <si>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</si>
  <si>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</si>
  <si>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</si>
  <si>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</si>
  <si>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</si>
  <si>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</si>
  <si>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</si>
  <si>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</si>
  <si>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</si>
  <si>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</si>
  <si>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</si>
  <si>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</si>
  <si>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</si>
  <si>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</si>
  <si>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</si>
  <si>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</si>
  <si>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</si>
  <si>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</si>
  <si>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</si>
  <si>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</si>
  <si>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</si>
  <si>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</si>
  <si>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</si>
  <si>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</si>
  <si>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</si>
  <si>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</si>
  <si>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</si>
  <si>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</si>
  <si>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</si>
  <si>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</si>
  <si>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</si>
  <si>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</si>
  <si>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</si>
  <si>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</si>
  <si>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</si>
  <si>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</si>
  <si>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</si>
  <si>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</si>
  <si>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</si>
  <si>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</si>
  <si>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</si>
  <si>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</si>
  <si>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</si>
  <si>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</si>
  <si>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</si>
  <si>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</si>
  <si>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</si>
  <si>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</si>
  <si>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</si>
  <si>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</si>
  <si>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</si>
  <si>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</si>
  <si>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</si>
  <si>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</si>
  <si>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</si>
  <si>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</si>
  <si>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</si>
  <si>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</si>
  <si>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</si>
  <si>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</si>
  <si>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</si>
  <si>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</si>
  <si>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</si>
  <si>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</si>
  <si>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</si>
  <si>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</si>
  <si>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</si>
  <si>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</si>
  <si>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</si>
  <si>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</si>
  <si>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</si>
  <si>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</si>
  <si>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</si>
  <si>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</si>
  <si>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</si>
  <si>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</si>
  <si>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</si>
  <si>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</si>
  <si>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</si>
  <si>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</si>
  <si>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</si>
  <si>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</si>
  <si>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</si>
  <si>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</si>
  <si>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</si>
  <si>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</si>
  <si>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</si>
  <si>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</si>
  <si>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</si>
  <si>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</si>
  <si>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</si>
  <si>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</si>
  <si>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</si>
  <si>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</si>
  <si>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</si>
  <si>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</si>
  <si>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</si>
  <si>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</si>
  <si>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</si>
  <si>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</si>
  <si>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</si>
  <si>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</si>
  <si>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</si>
  <si>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</si>
  <si>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</si>
  <si>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</si>
  <si>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</si>
  <si>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</si>
  <si>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</si>
  <si>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</si>
  <si>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</si>
  <si>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</si>
  <si>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</si>
  <si>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</si>
  <si>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</si>
  <si>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</si>
  <si>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</si>
  <si>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</si>
  <si>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</si>
  <si>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</si>
  <si>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</si>
  <si>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</si>
  <si>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</si>
  <si>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</si>
  <si>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</si>
  <si>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</si>
  <si>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</si>
  <si>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</si>
  <si>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</si>
  <si>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</si>
  <si>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</si>
  <si>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</si>
  <si>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</si>
  <si>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</si>
  <si>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</si>
  <si>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</si>
  <si>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</si>
  <si>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</si>
  <si>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</si>
  <si>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</si>
  <si>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</si>
  <si>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</si>
  <si>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</si>
  <si>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</si>
  <si>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</si>
  <si>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</si>
  <si>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</si>
  <si>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</si>
  <si>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</si>
  <si>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</si>
  <si>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</si>
  <si>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</si>
  <si>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</si>
  <si>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</si>
  <si>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</si>
  <si>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</si>
  <si>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</si>
  <si>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</si>
  <si>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</si>
  <si>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</si>
  <si>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</si>
  <si>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</si>
  <si>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</si>
  <si>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</si>
  <si>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</si>
  <si>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</si>
  <si>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</si>
  <si>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</si>
  <si>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</si>
  <si>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</si>
  <si>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</si>
  <si>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</si>
  <si>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</si>
  <si>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</si>
  <si>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</si>
  <si>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</si>
  <si>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</si>
  <si>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</si>
  <si>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</si>
  <si>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</si>
  <si>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</si>
  <si>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</si>
  <si>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</si>
  <si>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</si>
  <si>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</si>
  <si>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</si>
  <si>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</si>
  <si>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</si>
  <si>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</si>
  <si>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</si>
  <si>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</si>
  <si>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</si>
  <si>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</si>
  <si>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</si>
  <si>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</si>
  <si>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</si>
  <si>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</si>
  <si>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</si>
  <si>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</si>
  <si>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</si>
  <si>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</si>
  <si>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</si>
  <si>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</si>
  <si>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</si>
  <si>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</si>
  <si>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</si>
  <si>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</si>
  <si>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</si>
  <si>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</si>
  <si>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</si>
  <si>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</si>
  <si>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</si>
  <si>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</si>
  <si>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</si>
  <si>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</si>
  <si>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</si>
  <si>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</si>
  <si>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</si>
  <si>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</si>
  <si>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</si>
  <si>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</si>
  <si>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</si>
  <si>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</si>
  <si>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</si>
  <si>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</si>
  <si>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</si>
  <si>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</si>
  <si>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</si>
  <si>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</si>
  <si>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</si>
  <si>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</si>
  <si>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</si>
  <si>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</si>
  <si>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</si>
  <si>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</si>
  <si>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</si>
  <si>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</si>
  <si>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</si>
  <si>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</si>
  <si>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</si>
  <si>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</si>
  <si>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</si>
  <si>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</si>
  <si>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</si>
  <si>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</si>
  <si>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</si>
  <si>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</si>
  <si>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</si>
  <si>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</si>
  <si>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</si>
  <si>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</si>
  <si>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</si>
  <si>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</si>
  <si>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</si>
  <si>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</si>
  <si>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</si>
  <si>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</si>
  <si>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</si>
  <si>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</si>
  <si>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</si>
  <si>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</si>
  <si>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</si>
  <si>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</si>
  <si>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</si>
  <si>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</si>
  <si>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</si>
  <si>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</si>
  <si>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</si>
  <si>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</si>
  <si>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</si>
  <si>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</si>
  <si>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</si>
  <si>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</si>
  <si>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</si>
  <si>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</si>
  <si>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</si>
  <si>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</si>
  <si>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</si>
  <si>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</si>
  <si>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</si>
  <si>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</si>
  <si>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</si>
  <si>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</si>
  <si>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</si>
  <si>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</si>
  <si>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</si>
  <si>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</si>
  <si>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</si>
  <si>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</si>
  <si>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</si>
  <si>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</si>
  <si>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</si>
  <si>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</si>
  <si>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</si>
  <si>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</si>
  <si>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</si>
  <si>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</si>
  <si>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</si>
  <si>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</si>
  <si>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</si>
  <si>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</si>
  <si>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</si>
  <si>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</si>
  <si>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</si>
  <si>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</si>
  <si>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</si>
  <si>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</si>
  <si>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</si>
  <si>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</si>
  <si>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</si>
  <si>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</si>
  <si>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</si>
  <si>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</si>
  <si>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</si>
  <si>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</si>
  <si>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</si>
  <si>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</si>
  <si>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</si>
  <si>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</si>
  <si>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</si>
  <si>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</si>
  <si>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</si>
  <si>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</si>
  <si>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</si>
  <si>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</si>
  <si>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</si>
  <si>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</si>
  <si>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</si>
  <si>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</si>
  <si>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</si>
  <si>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</si>
  <si>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</si>
  <si>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</si>
  <si>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</si>
  <si>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</si>
  <si>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</si>
  <si>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</si>
  <si>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</si>
  <si>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</si>
  <si>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</si>
  <si>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</si>
  <si>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</si>
  <si>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</si>
  <si>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</si>
  <si>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</si>
  <si>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</si>
  <si>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</si>
  <si>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</si>
  <si>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</si>
  <si>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</si>
  <si>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</si>
  <si>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</si>
  <si>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</si>
  <si>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</si>
  <si>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</si>
  <si>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</si>
  <si>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</si>
  <si>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</si>
  <si>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</si>
  <si>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</si>
  <si>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</si>
  <si>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</si>
  <si>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</si>
  <si>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</si>
  <si>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</si>
  <si>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</si>
  <si>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</si>
  <si>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</si>
  <si>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</si>
  <si>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</si>
  <si>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</si>
  <si>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</si>
  <si>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</si>
  <si>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</si>
  <si>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</si>
  <si>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</si>
  <si>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</si>
  <si>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</si>
  <si>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</si>
  <si>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</si>
  <si>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</si>
  <si>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</si>
  <si>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</si>
  <si>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</si>
  <si>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</si>
  <si>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</si>
  <si>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</si>
  <si>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</si>
  <si>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</si>
  <si>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</si>
  <si>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</si>
  <si>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</si>
  <si>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</si>
  <si>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</si>
  <si>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</si>
  <si>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</si>
  <si>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</si>
  <si>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</si>
  <si>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</si>
  <si>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</si>
  <si>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</si>
  <si>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</si>
  <si>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</si>
  <si>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</si>
  <si>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</si>
  <si>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</si>
  <si>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</si>
  <si>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</si>
  <si>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</si>
  <si>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</si>
  <si>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</si>
  <si>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</si>
  <si>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</si>
  <si>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</si>
  <si>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</si>
  <si>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</si>
  <si>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</si>
  <si>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</si>
  <si>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</si>
  <si>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</si>
  <si>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</si>
  <si>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</si>
  <si>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</si>
  <si>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</si>
  <si>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</si>
  <si>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</si>
  <si>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</si>
  <si>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</si>
  <si>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</si>
  <si>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</si>
  <si>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</si>
  <si>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</si>
  <si>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</si>
  <si>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</si>
  <si>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</si>
  <si>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</si>
  <si>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</si>
  <si>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</si>
  <si>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</si>
  <si>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</si>
  <si>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</si>
  <si>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</si>
  <si>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</si>
  <si>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</si>
  <si>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</si>
  <si>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</si>
  <si>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</si>
  <si>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</si>
  <si>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</si>
  <si>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</si>
  <si>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</si>
  <si>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</si>
  <si>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</si>
  <si>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</si>
  <si>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</si>
  <si>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</si>
  <si>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</si>
  <si>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</si>
  <si>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</si>
  <si>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</si>
  <si>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</si>
  <si>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</si>
  <si>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</si>
  <si>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</si>
  <si>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</si>
  <si>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</si>
  <si>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</si>
  <si>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</si>
  <si>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</si>
  <si>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</si>
  <si>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</si>
  <si>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</si>
  <si>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</si>
  <si>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</si>
  <si>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</si>
  <si>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</si>
  <si>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</si>
  <si>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</si>
  <si>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</si>
  <si>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</si>
  <si>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</si>
  <si>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</si>
  <si>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</si>
  <si>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</si>
  <si>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</si>
  <si>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</si>
  <si>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</si>
  <si>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</si>
  <si>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</si>
  <si>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</si>
  <si>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</si>
  <si>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</si>
  <si>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</si>
  <si>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</si>
  <si>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</si>
  <si>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</si>
  <si>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</si>
  <si>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</si>
  <si>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</si>
  <si>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</si>
  <si>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</si>
  <si>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</si>
  <si>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</si>
  <si>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</si>
  <si>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</si>
  <si>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</si>
  <si>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</si>
  <si>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</si>
  <si>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</si>
  <si>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</si>
  <si>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</si>
  <si>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</si>
  <si>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</si>
  <si>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</si>
  <si>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</si>
  <si>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</si>
  <si>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</si>
  <si>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</si>
  <si>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</si>
  <si>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</si>
  <si>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</si>
  <si>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</si>
  <si>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</si>
  <si>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</si>
  <si>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</si>
  <si>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</si>
  <si>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</si>
  <si>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</si>
  <si>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</si>
  <si>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</si>
  <si>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</si>
  <si>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</si>
  <si>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</si>
  <si>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</si>
  <si>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</si>
  <si>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</si>
  <si>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</si>
  <si>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</si>
  <si>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</si>
  <si>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</si>
  <si>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</si>
  <si>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</si>
  <si>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</si>
  <si>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</si>
  <si>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</si>
  <si>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</si>
  <si>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</si>
  <si>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</si>
  <si>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</si>
  <si>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</si>
  <si>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</si>
  <si>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</si>
  <si>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</si>
  <si>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</si>
  <si>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</si>
  <si>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</si>
  <si>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</si>
  <si>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</si>
  <si>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</si>
  <si>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</si>
  <si>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</si>
  <si>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</si>
  <si>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</si>
  <si>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</si>
  <si>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</si>
  <si>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</si>
  <si>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</si>
  <si>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</si>
  <si>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</si>
  <si>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</si>
  <si>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</si>
  <si>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</si>
  <si>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</si>
  <si>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</si>
  <si>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</si>
  <si>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</si>
  <si>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</si>
  <si>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</si>
  <si>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</si>
  <si>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</si>
  <si>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</si>
  <si>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</si>
  <si>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</si>
  <si>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</si>
  <si>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</si>
  <si>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</si>
  <si>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</si>
  <si>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</si>
  <si>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</si>
  <si>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</si>
  <si>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</si>
  <si>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</si>
  <si>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</si>
  <si>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</si>
  <si>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</si>
  <si>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</si>
  <si>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</si>
  <si>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</si>
  <si>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</si>
  <si>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</si>
  <si>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</si>
  <si>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</si>
  <si>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</si>
  <si>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</si>
  <si>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</si>
  <si>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</si>
  <si>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</si>
  <si>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</si>
  <si>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</si>
  <si>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</si>
  <si>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</si>
  <si>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</si>
  <si>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</si>
  <si>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</si>
  <si>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</si>
  <si>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</si>
  <si>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</si>
  <si>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</si>
  <si>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</si>
  <si>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</si>
  <si>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</si>
  <si>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</si>
  <si>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</si>
  <si>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</si>
  <si>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</si>
  <si>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</si>
  <si>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</si>
  <si>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</si>
  <si>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</si>
  <si>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</si>
  <si>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</si>
  <si>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</si>
  <si>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</si>
  <si>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</si>
  <si>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</si>
  <si>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</si>
  <si>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</si>
  <si>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</si>
  <si>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</si>
  <si>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</si>
  <si>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</si>
  <si>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</si>
  <si>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</si>
  <si>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</si>
  <si>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</si>
  <si>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</si>
  <si>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</si>
  <si>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</si>
  <si>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</si>
  <si>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</si>
  <si>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</si>
  <si>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</si>
  <si>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</si>
  <si>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</si>
  <si>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</si>
  <si>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</si>
  <si>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</si>
  <si>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</si>
  <si>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</si>
  <si>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</si>
  <si>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</si>
  <si>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</si>
  <si>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</si>
  <si>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</si>
  <si>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</si>
  <si>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</si>
  <si>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</si>
  <si>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</si>
  <si>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</si>
  <si>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</si>
  <si>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</si>
  <si>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</si>
  <si>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</si>
  <si>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</si>
  <si>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</si>
  <si>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</si>
  <si>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</si>
  <si>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</si>
  <si>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</si>
  <si>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</si>
  <si>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</si>
  <si>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</si>
  <si>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</si>
  <si>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</si>
  <si>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</si>
  <si>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</si>
  <si>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</si>
  <si>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</si>
  <si>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</si>
  <si>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</si>
  <si>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</si>
  <si>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</si>
  <si>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</si>
  <si>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</si>
  <si>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</si>
  <si>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</si>
  <si>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</si>
  <si>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</si>
  <si>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</si>
  <si>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</si>
  <si>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</si>
  <si>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</si>
  <si>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</si>
  <si>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</si>
  <si>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</si>
  <si>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</si>
  <si>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</si>
  <si>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</si>
  <si>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</si>
  <si>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</si>
  <si>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</si>
  <si>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</si>
  <si>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</si>
  <si>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</si>
  <si>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</si>
  <si>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</si>
  <si>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</si>
  <si>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</si>
  <si>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</si>
  <si>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</si>
  <si>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</si>
  <si>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</si>
  <si>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</si>
  <si>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</si>
  <si>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</si>
  <si>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</si>
  <si>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</si>
  <si>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</si>
  <si>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</si>
  <si>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</si>
  <si>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</si>
  <si>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</si>
  <si>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</si>
  <si>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</si>
  <si>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</si>
  <si>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</si>
  <si>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</si>
  <si>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</si>
  <si>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</si>
  <si>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</si>
  <si>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</si>
  <si>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</si>
  <si>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</si>
  <si>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</si>
  <si>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</si>
  <si>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</si>
  <si>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</si>
  <si>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</si>
  <si>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</si>
  <si>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</si>
  <si>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</si>
  <si>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</si>
  <si>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</si>
  <si>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</si>
  <si>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</si>
  <si>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</si>
  <si>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</si>
  <si>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</si>
  <si>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</si>
  <si>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</si>
  <si>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</si>
  <si>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</si>
  <si>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</si>
  <si>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</si>
  <si>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</si>
  <si>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</si>
  <si>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</si>
  <si>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</si>
  <si>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</si>
  <si>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</si>
  <si>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</si>
  <si>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</si>
  <si>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</si>
  <si>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</si>
  <si>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</si>
  <si>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</si>
  <si>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</si>
  <si>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</si>
  <si>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</si>
  <si>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</si>
  <si>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</si>
  <si>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</si>
  <si>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</si>
  <si>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</si>
  <si>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</si>
  <si>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</si>
  <si>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</si>
  <si>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</si>
  <si>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</si>
  <si>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</si>
  <si>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</si>
  <si>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</si>
  <si>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</si>
  <si>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</si>
  <si>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</si>
  <si>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</si>
  <si>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</si>
  <si>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</si>
  <si>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</si>
  <si>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</si>
  <si>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</si>
  <si>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</si>
  <si>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</si>
  <si>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</si>
  <si>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</si>
  <si>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</si>
  <si>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</si>
  <si>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</si>
  <si>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</si>
  <si>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</si>
  <si>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</si>
  <si>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</si>
  <si>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</si>
  <si>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</si>
  <si>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</si>
  <si>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</si>
  <si>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</si>
  <si>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</si>
  <si>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</si>
  <si>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</si>
  <si>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</si>
  <si>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</si>
  <si>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</si>
  <si>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</si>
  <si>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</si>
  <si>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</si>
  <si>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</si>
  <si>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</si>
  <si>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</si>
  <si>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</si>
  <si>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</si>
  <si>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</si>
  <si>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</si>
  <si>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</si>
  <si>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</si>
  <si>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</si>
  <si>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</si>
  <si>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</si>
  <si>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</si>
  <si>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</si>
  <si>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</si>
  <si>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</si>
  <si>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</si>
  <si>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</si>
  <si>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</si>
  <si>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</si>
  <si>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</si>
  <si>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</si>
  <si>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</si>
  <si>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</si>
  <si>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</si>
  <si>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</si>
  <si>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</si>
  <si>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</si>
  <si>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</si>
  <si>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</si>
  <si>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</si>
  <si>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</si>
  <si>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</si>
  <si>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</si>
  <si>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</si>
  <si>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</si>
  <si>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</si>
  <si>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</si>
  <si>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</si>
  <si>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</si>
  <si>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</si>
  <si>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</si>
  <si>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</si>
  <si>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</si>
  <si>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</si>
  <si>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</si>
  <si>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</si>
  <si>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</si>
  <si>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</si>
  <si>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</si>
  <si>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</si>
  <si>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</si>
  <si>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</si>
  <si>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</si>
  <si>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</si>
  <si>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</si>
  <si>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</si>
  <si>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</si>
  <si>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</si>
  <si>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</si>
  <si>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</si>
  <si>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</si>
  <si>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</si>
  <si>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</si>
  <si>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</si>
  <si>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</si>
  <si>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</si>
  <si>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</si>
  <si>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</si>
  <si>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</si>
  <si>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</si>
  <si>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</si>
  <si>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</si>
  <si>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</si>
  <si>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</si>
  <si>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</si>
  <si>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</si>
  <si>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</si>
  <si>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</si>
  <si>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</si>
  <si>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</si>
  <si>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</si>
  <si>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</si>
  <si>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</si>
  <si>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</si>
  <si>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</si>
  <si>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</si>
  <si>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</si>
  <si>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</si>
  <si>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</si>
  <si>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</si>
  <si>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</si>
  <si>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</si>
  <si>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</si>
  <si>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</si>
  <si>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</si>
  <si>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</si>
  <si>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</si>
  <si>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</si>
  <si>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</si>
  <si>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</si>
  <si>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</si>
  <si>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</si>
  <si>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</si>
  <si>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</si>
  <si>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</si>
  <si>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</si>
  <si>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</si>
  <si>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</si>
  <si>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</si>
  <si>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</si>
  <si>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</si>
  <si>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</si>
  <si>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</si>
  <si>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</si>
  <si>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</si>
  <si>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</si>
  <si>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</si>
  <si>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</si>
  <si>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</si>
  <si>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</si>
  <si>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</si>
  <si>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</si>
  <si>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</si>
  <si>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</si>
  <si>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</si>
  <si>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</si>
  <si>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</si>
  <si>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</si>
  <si>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</si>
  <si>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</si>
  <si>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</si>
  <si>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</si>
  <si>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</si>
  <si>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</si>
  <si>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</si>
  <si>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</si>
  <si>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</si>
  <si>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</si>
  <si>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</si>
  <si>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</si>
  <si>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</si>
  <si>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</si>
  <si>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</si>
  <si>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</si>
  <si>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</si>
  <si>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</si>
  <si>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</si>
  <si>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</si>
  <si>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</si>
  <si>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</si>
  <si>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</si>
  <si>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</si>
  <si>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</si>
  <si>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</si>
  <si>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</si>
  <si>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</si>
  <si>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</si>
  <si>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</si>
  <si>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</si>
  <si>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</si>
  <si>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</si>
  <si>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</si>
  <si>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</si>
  <si>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</si>
  <si>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</si>
  <si>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</si>
  <si>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</si>
  <si>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</si>
  <si>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</si>
  <si>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</si>
  <si>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</si>
  <si>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</si>
  <si>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</si>
  <si>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</si>
  <si>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</si>
  <si>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</si>
  <si>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</si>
  <si>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</si>
  <si>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</si>
  <si>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</si>
  <si>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</si>
  <si>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</si>
  <si>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</si>
  <si>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</si>
  <si>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</si>
  <si>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</si>
  <si>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</si>
  <si>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</si>
  <si>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</si>
  <si>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</si>
  <si>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</si>
  <si>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</si>
  <si>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</si>
  <si>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</si>
  <si>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</si>
  <si>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</si>
  <si>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</si>
  <si>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</si>
  <si>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</si>
  <si>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</si>
  <si>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</si>
  <si>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</si>
  <si>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</si>
  <si>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</si>
  <si>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</si>
  <si>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</si>
  <si>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</si>
  <si>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</si>
  <si>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</si>
  <si>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</si>
  <si>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</si>
  <si>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</si>
  <si>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</si>
  <si>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</si>
  <si>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</si>
  <si>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</si>
  <si>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</si>
  <si>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</si>
  <si>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</si>
  <si>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</si>
  <si>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</si>
  <si>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</si>
  <si>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</si>
  <si>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</si>
  <si>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</si>
  <si>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</si>
  <si>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</si>
  <si>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</si>
  <si>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</si>
  <si>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</si>
  <si>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</si>
  <si>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</si>
  <si>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</si>
  <si>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</si>
  <si>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</si>
  <si>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</si>
  <si>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</si>
  <si>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</si>
  <si>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</si>
  <si>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</si>
  <si>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</si>
  <si>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</si>
  <si>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</si>
  <si>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</si>
  <si>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</si>
  <si>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</si>
  <si>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</si>
  <si>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</si>
  <si>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</si>
  <si>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</si>
  <si>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</si>
  <si>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</si>
  <si>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</si>
  <si>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</si>
  <si>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</si>
  <si>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</si>
  <si>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</si>
  <si>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</si>
  <si>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</si>
  <si>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</si>
  <si>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</si>
  <si>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</si>
  <si>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</si>
  <si>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</si>
  <si>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</si>
  <si>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</si>
  <si>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</si>
  <si>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</si>
  <si>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</si>
  <si>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</si>
  <si>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</si>
  <si>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</si>
  <si>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</si>
  <si>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</si>
  <si>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</si>
  <si>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</si>
  <si>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</si>
  <si>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</si>
  <si>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</si>
  <si>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</si>
  <si>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</si>
  <si>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</si>
  <si>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</si>
  <si>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</si>
  <si>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</si>
  <si>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</si>
  <si>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</si>
  <si>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</si>
  <si>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</si>
  <si>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</si>
  <si>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</si>
  <si>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</si>
  <si>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</si>
  <si>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</si>
  <si>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</si>
  <si>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</si>
  <si>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</si>
  <si>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</si>
  <si>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</si>
  <si>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</si>
  <si>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</si>
  <si>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</si>
  <si>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</si>
  <si>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</si>
  <si>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</si>
  <si>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</si>
  <si>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</si>
  <si>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</si>
  <si>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</si>
  <si>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</si>
  <si>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</si>
  <si>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</si>
  <si>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</si>
  <si>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</si>
  <si>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</si>
  <si>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</si>
  <si>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</si>
  <si>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</si>
  <si>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</si>
  <si>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</si>
  <si>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</si>
  <si>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</si>
  <si>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</si>
  <si>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</si>
  <si>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</si>
  <si>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</si>
  <si>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</si>
  <si>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</si>
  <si>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</si>
  <si>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</si>
  <si>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</si>
  <si>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</si>
  <si>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</si>
  <si>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</si>
  <si>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</si>
  <si>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</si>
  <si>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</si>
  <si>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</si>
  <si>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</si>
  <si>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</si>
  <si>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</si>
  <si>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</si>
  <si>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</si>
  <si>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</si>
  <si>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</si>
  <si>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</si>
  <si>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</si>
  <si>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</si>
  <si>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</si>
  <si>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</si>
  <si>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</si>
  <si>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</si>
  <si>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</si>
  <si>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</si>
  <si>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</si>
  <si>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</si>
  <si>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</si>
  <si>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</si>
  <si>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</si>
  <si>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</si>
  <si>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</si>
  <si>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</si>
  <si>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</si>
  <si>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</si>
  <si>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</si>
  <si>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</si>
  <si>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</si>
  <si>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</si>
  <si>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</si>
  <si>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</si>
  <si>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</si>
  <si>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</si>
  <si>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</si>
  <si>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</si>
  <si>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</si>
  <si>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</si>
  <si>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</si>
  <si>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</si>
  <si>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</si>
  <si>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</si>
  <si>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</si>
  <si>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</si>
  <si>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</si>
  <si>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</si>
  <si>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</si>
  <si>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</si>
  <si>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</si>
  <si>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</si>
  <si>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</si>
  <si>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</si>
  <si>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</si>
  <si>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</si>
  <si>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</si>
  <si>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</si>
  <si>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</si>
  <si>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</si>
  <si>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</si>
  <si>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</si>
  <si>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</si>
  <si>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</si>
  <si>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</si>
  <si>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</si>
  <si>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</si>
  <si>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</si>
  <si>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</si>
  <si>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</si>
  <si>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</si>
  <si>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</si>
  <si>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</si>
  <si>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</si>
  <si>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</si>
  <si>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</si>
  <si>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</si>
  <si>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</si>
  <si>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</si>
  <si>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</si>
  <si>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</si>
  <si>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</si>
  <si>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</si>
  <si>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</si>
  <si>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</si>
  <si>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</si>
  <si>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</si>
  <si>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</si>
  <si>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</si>
  <si>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</si>
  <si>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</si>
  <si>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</si>
  <si>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</si>
  <si>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</si>
  <si>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</si>
  <si>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</si>
  <si>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</si>
  <si>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</si>
  <si>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</si>
  <si>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</si>
  <si>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</si>
  <si>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</si>
  <si>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</si>
  <si>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</si>
  <si>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</si>
  <si>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</si>
  <si>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</si>
  <si>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</si>
  <si>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</si>
  <si>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</si>
  <si>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</si>
  <si>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</si>
  <si>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</si>
  <si>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</si>
  <si>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</si>
  <si>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</si>
  <si>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</si>
  <si>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</si>
  <si>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</si>
  <si>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</si>
  <si>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</si>
  <si>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</si>
  <si>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</si>
  <si>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</si>
  <si>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</si>
  <si>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</si>
  <si>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</si>
  <si>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</si>
  <si>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</si>
  <si>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</si>
  <si>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</si>
  <si>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</si>
  <si>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</si>
  <si>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</si>
  <si>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</si>
  <si>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</si>
  <si>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</si>
  <si>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</si>
  <si>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</si>
  <si>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</si>
  <si>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</si>
  <si>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</si>
  <si>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</si>
  <si>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</si>
  <si>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</si>
  <si>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</si>
  <si>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</si>
  <si>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</si>
  <si>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</si>
  <si>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</si>
  <si>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</si>
  <si>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</si>
  <si>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</si>
  <si>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</si>
  <si>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</si>
  <si>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</si>
  <si>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</si>
  <si>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</si>
  <si>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</si>
  <si>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</si>
  <si>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</si>
  <si>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</si>
  <si>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</si>
  <si>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</si>
  <si>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</si>
  <si>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</si>
  <si>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</si>
  <si>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</si>
  <si>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</si>
  <si>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</si>
  <si>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</si>
  <si>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</si>
  <si>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</si>
  <si>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</si>
  <si>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</si>
  <si>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</si>
  <si>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</si>
  <si>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</si>
  <si>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</si>
  <si>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</si>
  <si>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</si>
  <si>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</si>
  <si>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</si>
  <si>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</si>
  <si>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</si>
  <si>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</si>
  <si>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</si>
  <si>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</si>
  <si>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</si>
  <si>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</si>
  <si>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</si>
  <si>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</si>
  <si>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</si>
  <si>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</si>
  <si>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</si>
  <si>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</si>
  <si>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</si>
  <si>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</si>
  <si>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</si>
  <si>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</si>
  <si>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</si>
  <si>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</si>
  <si>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</si>
  <si>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</si>
  <si>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</si>
  <si>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</si>
  <si>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</si>
  <si>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</si>
  <si>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</si>
  <si>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</si>
  <si>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</si>
  <si>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</si>
  <si>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</si>
  <si>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</si>
  <si>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</si>
  <si>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</si>
  <si>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</si>
  <si>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</si>
  <si>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</si>
  <si>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</si>
  <si>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</si>
  <si>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</si>
  <si>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</si>
  <si>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</si>
  <si>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</si>
  <si>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</si>
  <si>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</si>
  <si>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</si>
  <si>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</si>
  <si>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</si>
  <si>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</si>
  <si>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</si>
  <si>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</si>
  <si>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</si>
  <si>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</si>
  <si>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</si>
  <si>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</si>
  <si>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</si>
  <si>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</si>
  <si>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</si>
  <si>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</si>
  <si>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</si>
  <si>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</si>
  <si>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</si>
  <si>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</si>
  <si>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</si>
  <si>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</si>
  <si>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</si>
  <si>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</si>
  <si>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</si>
  <si>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</si>
  <si>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</si>
  <si>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</si>
  <si>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</si>
  <si>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</si>
  <si>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</si>
  <si>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</si>
  <si>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</si>
  <si>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</si>
  <si>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</si>
  <si>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</si>
  <si>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</si>
  <si>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</si>
  <si>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</si>
  <si>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</si>
  <si>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</si>
  <si>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</si>
  <si>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</si>
  <si>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</si>
  <si>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</si>
  <si>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</si>
  <si>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</si>
  <si>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</si>
  <si>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</si>
  <si>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</si>
  <si>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</si>
  <si>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</si>
  <si>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</si>
  <si>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</si>
  <si>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</si>
  <si>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</si>
  <si>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</si>
  <si>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</si>
  <si>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</si>
  <si>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</si>
  <si>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</si>
  <si>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</si>
  <si>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</si>
  <si>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</si>
  <si>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</si>
  <si>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</si>
  <si>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</si>
  <si>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</si>
  <si>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</si>
  <si>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</si>
  <si>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</si>
  <si>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</si>
  <si>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</si>
  <si>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</si>
  <si>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</si>
  <si>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</si>
  <si>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</si>
  <si>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</si>
  <si>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</si>
  <si>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</si>
  <si>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</si>
  <si>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</si>
  <si>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</si>
  <si>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</si>
  <si>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</si>
  <si>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</si>
  <si>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</si>
  <si>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</si>
  <si>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</si>
  <si>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</si>
  <si>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</si>
  <si>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</si>
  <si>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</si>
  <si>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</si>
  <si>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</si>
  <si>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</si>
  <si>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</si>
  <si>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</si>
  <si>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</si>
  <si>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</si>
  <si>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</si>
  <si>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</si>
  <si>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</si>
  <si>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</si>
  <si>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</si>
  <si>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</si>
  <si>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</si>
  <si>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</si>
  <si>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</si>
  <si>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</si>
  <si>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</si>
  <si>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</si>
  <si>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</si>
  <si>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</si>
  <si>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</si>
  <si>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</si>
  <si>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</si>
  <si>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</si>
  <si>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</si>
  <si>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</si>
  <si>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</si>
  <si>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</si>
  <si>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</si>
  <si>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</si>
  <si>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</si>
  <si>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</si>
  <si>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</si>
  <si>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</si>
  <si>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</si>
  <si>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</si>
  <si>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</si>
  <si>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</si>
  <si>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</si>
  <si>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</si>
  <si>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</si>
  <si>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</si>
  <si>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</si>
  <si>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</si>
  <si>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</si>
  <si>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</si>
  <si>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</si>
  <si>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</si>
  <si>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</si>
  <si>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</si>
  <si>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</si>
  <si>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</si>
  <si>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</si>
  <si>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</si>
  <si>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</si>
  <si>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</si>
  <si>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</si>
  <si>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</si>
  <si>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</si>
  <si>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</si>
  <si>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</si>
  <si>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</si>
  <si>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</si>
  <si>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</si>
  <si>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</si>
  <si>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</si>
  <si>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</si>
  <si>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</si>
  <si>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</si>
  <si>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</si>
  <si>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</si>
  <si>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</si>
  <si>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</si>
  <si>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</si>
  <si>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</si>
  <si>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</si>
  <si>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</si>
  <si>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</si>
  <si>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</si>
  <si>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</si>
  <si>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</si>
  <si>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</si>
  <si>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</si>
  <si>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</si>
  <si>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</si>
  <si>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</si>
  <si>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</si>
  <si>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</si>
  <si>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</si>
  <si>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</si>
  <si>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</si>
  <si>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</si>
  <si>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</si>
  <si>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</si>
  <si>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</si>
  <si>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</si>
  <si>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</si>
  <si>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</si>
  <si>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</si>
  <si>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</si>
  <si>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</si>
  <si>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</si>
  <si>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</si>
  <si>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</si>
  <si>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</si>
  <si>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</si>
  <si>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</si>
  <si>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</si>
  <si>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</si>
  <si>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</si>
  <si>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</si>
  <si>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</si>
  <si>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</si>
  <si>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</si>
  <si>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</si>
  <si>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</si>
  <si>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</si>
  <si>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</si>
  <si>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</si>
  <si>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</si>
  <si>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</si>
  <si>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</si>
  <si>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</si>
  <si>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</si>
  <si>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</si>
  <si>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</si>
  <si>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</si>
  <si>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</si>
  <si>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</si>
  <si>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</si>
  <si>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</si>
  <si>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</si>
  <si>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</si>
  <si>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</si>
  <si>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</si>
  <si>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</si>
  <si>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</si>
  <si>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</si>
  <si>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</si>
  <si>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</si>
  <si>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</si>
  <si>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</si>
  <si>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</si>
  <si>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</si>
  <si>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</si>
  <si>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</si>
  <si>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</si>
  <si>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</si>
  <si>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</si>
  <si>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</si>
  <si>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</si>
  <si>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</si>
  <si>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</si>
  <si>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</si>
  <si>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</si>
  <si>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</si>
  <si>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</si>
  <si>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</si>
  <si>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</si>
  <si>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</si>
  <si>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</si>
  <si>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</si>
  <si>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</si>
  <si>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</si>
  <si>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</si>
  <si>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</si>
  <si>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</si>
  <si>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</si>
  <si>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</si>
  <si>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</si>
  <si>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</si>
  <si>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</si>
  <si>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</si>
  <si>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</si>
  <si>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</si>
  <si>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</si>
  <si>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</si>
  <si>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</si>
  <si>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</si>
  <si>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</si>
  <si>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</si>
  <si>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</si>
  <si>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</si>
  <si>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</si>
  <si>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</si>
  <si>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</si>
  <si>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</si>
  <si>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</si>
  <si>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</si>
  <si>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</si>
  <si>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</si>
  <si>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</si>
  <si>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</si>
  <si>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</si>
  <si>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</si>
  <si>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</si>
  <si>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</si>
  <si>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</si>
  <si>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</si>
  <si>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</si>
  <si>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</si>
  <si>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</si>
  <si>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</si>
  <si>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</si>
  <si>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</si>
  <si>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</si>
  <si>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</si>
  <si>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</si>
  <si>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</si>
  <si>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</si>
  <si>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</si>
  <si>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</si>
  <si>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</si>
  <si>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</si>
  <si>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</si>
  <si>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</si>
  <si>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</si>
  <si>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</si>
  <si>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</si>
  <si>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</si>
  <si>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</si>
  <si>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</si>
  <si>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</si>
  <si>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</si>
  <si>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</si>
  <si>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</si>
  <si>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</si>
  <si>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</si>
  <si>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</si>
  <si>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</si>
  <si>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</si>
  <si>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</si>
  <si>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</si>
  <si>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</si>
  <si>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</si>
  <si>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</si>
  <si>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</si>
  <si>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</si>
  <si>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</si>
  <si>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</si>
  <si>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</si>
  <si>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</si>
  <si>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</si>
  <si>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</si>
  <si>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</si>
  <si>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</si>
  <si>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</si>
  <si>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</si>
  <si>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</si>
  <si>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</si>
  <si>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</si>
  <si>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</si>
  <si>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</si>
  <si>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</si>
  <si>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</si>
  <si>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</si>
  <si>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</si>
  <si>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</si>
  <si>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</si>
  <si>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</si>
  <si>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</si>
  <si>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</si>
  <si>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</si>
  <si>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</si>
  <si>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</si>
  <si>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</si>
  <si>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</si>
  <si>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</si>
  <si>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</si>
  <si>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</si>
  <si>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</si>
  <si>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</si>
  <si>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</si>
  <si>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</si>
  <si>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</si>
  <si>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</si>
  <si>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</si>
  <si>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</si>
  <si>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</si>
  <si>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</si>
  <si>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</si>
  <si>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</si>
  <si>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</si>
  <si>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</si>
  <si>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</si>
  <si>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</si>
  <si>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</si>
  <si>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</si>
  <si>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</si>
  <si>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</si>
  <si>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</si>
  <si>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</si>
  <si>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</si>
  <si>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</si>
  <si>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</si>
  <si>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</si>
  <si>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</si>
  <si>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</si>
  <si>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</si>
  <si>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</si>
  <si>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</si>
  <si>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</si>
  <si>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</si>
  <si>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</si>
  <si>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</si>
  <si>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</si>
  <si>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</si>
  <si>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</si>
  <si>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</si>
  <si>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</si>
  <si>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</si>
  <si>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</si>
  <si>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</si>
  <si>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</si>
  <si>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</si>
  <si>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</si>
  <si>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</si>
  <si>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</si>
  <si>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</si>
  <si>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</si>
  <si>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</si>
  <si>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</si>
  <si>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</si>
  <si>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</si>
  <si>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</si>
  <si>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</si>
  <si>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</si>
  <si>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</si>
  <si>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</si>
  <si>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</si>
  <si>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</si>
  <si>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</si>
  <si>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</si>
  <si>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</si>
  <si>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</si>
  <si>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</si>
  <si>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</si>
  <si>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</si>
  <si>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</si>
  <si>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</si>
  <si>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</si>
  <si>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</si>
  <si>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</si>
  <si>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</si>
  <si>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</si>
  <si>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</si>
  <si>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</si>
  <si>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</si>
  <si>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</si>
  <si>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</si>
  <si>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</si>
  <si>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</si>
  <si>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</si>
  <si>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</si>
  <si>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</si>
  <si>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</si>
  <si>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</si>
  <si>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</si>
  <si>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</si>
  <si>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</si>
  <si>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</si>
  <si>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</si>
  <si>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</si>
  <si>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</si>
  <si>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</si>
  <si>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</si>
  <si>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</si>
  <si>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</si>
  <si>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</si>
  <si>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</si>
  <si>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</si>
  <si>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</si>
  <si>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</si>
  <si>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</si>
  <si>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</si>
  <si>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</si>
  <si>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</si>
  <si>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</si>
  <si>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</si>
  <si>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</si>
  <si>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</si>
  <si>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</si>
  <si>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</si>
  <si>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</si>
  <si>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</si>
  <si>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</si>
  <si>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</si>
  <si>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</si>
  <si>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</si>
  <si>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</si>
  <si>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</si>
  <si>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</si>
  <si>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</si>
  <si>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</si>
  <si>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</si>
  <si>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</si>
  <si>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</si>
  <si>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</si>
  <si>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</si>
  <si>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</si>
  <si>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</si>
  <si>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</si>
  <si>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</si>
  <si>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</si>
  <si>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</si>
  <si>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</si>
  <si>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</si>
  <si>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</si>
  <si>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</si>
  <si>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</si>
  <si>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</si>
  <si>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</si>
  <si>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</si>
  <si>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</si>
  <si>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</si>
  <si>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</si>
  <si>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</si>
  <si>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</si>
  <si>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</si>
  <si>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</si>
  <si>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</si>
  <si>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</si>
  <si>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</si>
  <si>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</si>
  <si>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</si>
  <si>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</si>
  <si>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</si>
  <si>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</si>
  <si>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</si>
  <si>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</si>
  <si>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</si>
  <si>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</si>
  <si>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</si>
  <si>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</si>
  <si>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</si>
  <si>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</si>
  <si>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</si>
  <si>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</si>
  <si>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</si>
  <si>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</si>
  <si>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</si>
  <si>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</si>
  <si>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</si>
  <si>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</si>
  <si>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</si>
  <si>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</si>
  <si>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</si>
  <si>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</si>
  <si>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</si>
  <si>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</si>
  <si>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</si>
  <si>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</si>
  <si>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</si>
  <si>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</si>
  <si>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</si>
  <si>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</si>
  <si>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</si>
  <si>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</si>
  <si>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</si>
  <si>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</si>
  <si>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</si>
  <si>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</si>
  <si>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</si>
  <si>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</si>
  <si>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</si>
  <si>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</si>
  <si>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</si>
  <si>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</si>
  <si>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</si>
  <si>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</si>
  <si>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</si>
  <si>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</si>
  <si>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</si>
  <si>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</si>
  <si>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</si>
  <si>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</si>
  <si>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</si>
  <si>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</si>
  <si>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</si>
  <si>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</si>
  <si>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</si>
  <si>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</si>
  <si>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</si>
  <si>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</si>
  <si>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</si>
  <si>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</si>
  <si>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</si>
  <si>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</si>
  <si>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</si>
  <si>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</si>
  <si>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</si>
  <si>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</si>
  <si>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</si>
  <si>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</si>
  <si>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</si>
  <si>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</si>
  <si>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</si>
  <si>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</si>
  <si>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</si>
  <si>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</si>
  <si>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</si>
  <si>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</si>
  <si>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</si>
  <si>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</si>
  <si>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</si>
  <si>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</si>
  <si>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</si>
  <si>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</si>
  <si>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</si>
  <si>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</si>
  <si>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</si>
  <si>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</si>
  <si>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</si>
  <si>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</si>
  <si>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</si>
  <si>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</si>
  <si>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</si>
  <si>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</si>
  <si>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</si>
  <si>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</si>
  <si>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</si>
  <si>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</si>
  <si>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</si>
  <si>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</si>
  <si>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</si>
  <si>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</si>
  <si>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</si>
  <si>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</si>
  <si>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</si>
  <si>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</si>
  <si>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</si>
  <si>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</si>
  <si>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</si>
  <si>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</si>
  <si>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</si>
  <si>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</si>
  <si>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</si>
  <si>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</si>
  <si>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</si>
  <si>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</si>
  <si>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</si>
  <si>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</si>
  <si>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</si>
  <si>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</si>
  <si>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</si>
  <si>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</si>
  <si>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</si>
  <si>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</si>
  <si>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</si>
  <si>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</si>
  <si>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</si>
  <si>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</si>
  <si>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</si>
  <si>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</si>
  <si>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</si>
  <si>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</si>
  <si>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</si>
  <si>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</si>
  <si>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</si>
  <si>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</si>
  <si>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</si>
  <si>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</si>
  <si>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</si>
  <si>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</si>
  <si>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</si>
  <si>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</si>
  <si>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</si>
  <si>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</si>
  <si>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</si>
  <si>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</si>
  <si>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</si>
  <si>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</si>
  <si>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</si>
  <si>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</si>
  <si>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</si>
  <si>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</si>
  <si>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</si>
  <si>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</si>
  <si>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</si>
  <si>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</si>
  <si>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</si>
  <si>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</si>
  <si>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</si>
  <si>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</si>
  <si>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</si>
  <si>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</si>
  <si>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</si>
  <si>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</si>
  <si>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</si>
  <si>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</si>
  <si>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</si>
  <si>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</si>
  <si>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</si>
  <si>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</si>
  <si>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</si>
  <si>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</si>
  <si>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</si>
  <si>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</si>
  <si>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</si>
  <si>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</si>
  <si>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</si>
  <si>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</si>
  <si>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</si>
  <si>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</si>
  <si>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</si>
  <si>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</si>
  <si>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</si>
  <si>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</si>
  <si>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</si>
  <si>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</si>
  <si>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</si>
  <si>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</si>
  <si>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</si>
  <si>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</si>
  <si>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</si>
  <si>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</si>
  <si>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</si>
  <si>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</si>
  <si>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</si>
  <si>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</si>
  <si>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</si>
  <si>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</si>
  <si>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</si>
  <si>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</si>
  <si>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</si>
  <si>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</si>
  <si>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</si>
  <si>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</si>
  <si>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</si>
  <si>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</si>
  <si>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</si>
  <si>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</si>
  <si>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</si>
  <si>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</si>
  <si>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</si>
  <si>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</si>
  <si>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</si>
  <si>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</si>
  <si>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</si>
  <si>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</si>
  <si>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</si>
  <si>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</si>
  <si>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</si>
  <si>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</si>
  <si>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</si>
  <si>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</si>
  <si>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</si>
  <si>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</si>
  <si>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</si>
  <si>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</si>
  <si>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</si>
  <si>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</si>
  <si>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</si>
  <si>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</si>
  <si>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</si>
  <si>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</si>
  <si>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</si>
  <si>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</si>
  <si>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</si>
  <si>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</si>
  <si>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</si>
  <si>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</si>
  <si>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</si>
  <si>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</si>
  <si>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</si>
  <si>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</si>
  <si>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</si>
  <si>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</si>
  <si>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</si>
  <si>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</si>
  <si>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</si>
  <si>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</si>
  <si>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</si>
  <si>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</si>
  <si>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</si>
  <si>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</si>
  <si>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</si>
  <si>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</si>
  <si>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</si>
  <si>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</si>
  <si>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</si>
  <si>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</si>
  <si>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</si>
  <si>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</si>
  <si>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</si>
  <si>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</si>
  <si>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</si>
  <si>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</si>
  <si>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</si>
  <si>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</si>
  <si>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</si>
  <si>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</si>
  <si>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</si>
  <si>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</si>
  <si>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</si>
  <si>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</si>
  <si>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</si>
  <si>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</si>
  <si>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</si>
  <si>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</si>
  <si>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</si>
  <si>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</si>
  <si>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</si>
  <si>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</si>
  <si>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</si>
  <si>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</si>
  <si>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</si>
  <si>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</si>
  <si>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</si>
  <si>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</si>
  <si>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</si>
  <si>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</si>
  <si>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</si>
  <si>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</si>
  <si>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</si>
  <si>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</si>
  <si>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</si>
  <si>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</si>
  <si>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</si>
  <si>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</si>
  <si>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</si>
  <si>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</si>
  <si>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</si>
  <si>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</si>
  <si>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</si>
  <si>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</si>
  <si>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</si>
  <si>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</si>
  <si>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</si>
  <si>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</si>
  <si>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</si>
  <si>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</si>
  <si>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</si>
  <si>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</si>
  <si>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</si>
  <si>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</si>
  <si>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</si>
  <si>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</si>
  <si>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</si>
  <si>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</si>
  <si>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</si>
  <si>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</si>
  <si>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</si>
  <si>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</si>
  <si>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</si>
  <si>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</si>
  <si>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</si>
  <si>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</si>
  <si>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</si>
  <si>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</si>
  <si>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</si>
  <si>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</si>
  <si>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</si>
  <si>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</si>
  <si>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</si>
  <si>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</si>
  <si>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</si>
  <si>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</si>
  <si>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</si>
  <si>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</si>
  <si>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</si>
  <si>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</si>
  <si>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</si>
  <si>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</si>
  <si>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</si>
  <si>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</si>
  <si>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</si>
  <si>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</si>
  <si>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</si>
  <si>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</si>
  <si>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</si>
  <si>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</si>
  <si>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</si>
  <si>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</si>
  <si>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</si>
  <si>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</si>
  <si>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</si>
  <si>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</si>
  <si>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</si>
  <si>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</si>
  <si>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</si>
  <si>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</si>
  <si>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</si>
  <si>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</si>
  <si>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</si>
  <si>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</si>
  <si>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</si>
  <si>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</si>
  <si>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</si>
  <si>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</si>
  <si>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</si>
  <si>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</si>
  <si>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</si>
  <si>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</si>
  <si>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</si>
  <si>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</si>
  <si>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</si>
  <si>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</si>
  <si>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</si>
  <si>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</si>
  <si>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</si>
  <si>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</si>
  <si>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</si>
  <si>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</si>
  <si>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</si>
  <si>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</si>
  <si>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</si>
  <si>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</si>
  <si>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</si>
  <si>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</si>
  <si>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</si>
  <si>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</si>
  <si>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</si>
  <si>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</si>
  <si>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</si>
  <si>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</si>
  <si>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</si>
  <si>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</si>
  <si>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</si>
  <si>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</si>
  <si>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</si>
  <si>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</si>
  <si>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</si>
  <si>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</si>
  <si>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</si>
  <si>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</si>
  <si>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</si>
  <si>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</si>
  <si>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</si>
  <si>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</si>
  <si>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</si>
  <si>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</si>
  <si>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</si>
  <si>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</si>
  <si>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</si>
  <si>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</si>
  <si>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</si>
  <si>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</si>
  <si>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</si>
  <si>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</si>
  <si>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</si>
  <si>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</si>
  <si>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</si>
  <si>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</si>
  <si>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</si>
  <si>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</si>
  <si>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</si>
  <si>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</si>
  <si>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</si>
  <si>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</si>
  <si>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</si>
  <si>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</si>
  <si>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</si>
  <si>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</si>
  <si>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</si>
  <si>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</si>
  <si>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</si>
  <si>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</si>
  <si>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</si>
  <si>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</si>
  <si>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</si>
  <si>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</si>
  <si>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</si>
  <si>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</si>
  <si>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</si>
  <si>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</si>
  <si>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</si>
  <si>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</si>
  <si>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</si>
  <si>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</si>
  <si>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</si>
  <si>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</si>
  <si>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</si>
  <si>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</si>
  <si>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</si>
  <si>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</si>
  <si>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</si>
  <si>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</si>
  <si>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</si>
  <si>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</si>
  <si>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</si>
  <si>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</si>
  <si>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</si>
  <si>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</si>
  <si>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</si>
  <si>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</si>
  <si>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</si>
  <si>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</si>
  <si>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</si>
  <si>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</si>
  <si>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</si>
  <si>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</si>
  <si>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</si>
  <si>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</si>
  <si>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</si>
  <si>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</si>
  <si>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</si>
  <si>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</si>
  <si>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</si>
  <si>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</si>
  <si>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</si>
  <si>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</si>
  <si>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</si>
  <si>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</si>
  <si>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</si>
  <si>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</si>
  <si>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</si>
  <si>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</si>
  <si>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</si>
  <si>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</si>
  <si>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</si>
  <si>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</si>
  <si>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</si>
  <si>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</si>
  <si>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</si>
  <si>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</si>
  <si>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</si>
  <si>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</si>
  <si>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</si>
  <si>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</si>
  <si>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</si>
  <si>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</si>
  <si>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</si>
  <si>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</si>
  <si>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</si>
  <si>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</si>
  <si>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</si>
  <si>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</si>
  <si>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</si>
  <si>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</si>
  <si>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</si>
  <si>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</si>
  <si>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</si>
  <si>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</si>
  <si>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</si>
  <si>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</si>
  <si>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</si>
  <si>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</si>
  <si>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</si>
  <si>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</si>
  <si>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</si>
  <si>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</si>
  <si>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</si>
  <si>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</si>
  <si>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</si>
  <si>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</si>
  <si>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</si>
  <si>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</si>
  <si>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</si>
  <si>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</si>
  <si>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</si>
  <si>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</si>
  <si>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</si>
  <si>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</si>
  <si>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</si>
  <si>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</si>
  <si>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</si>
  <si>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</si>
  <si>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</si>
  <si>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</si>
  <si>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</si>
  <si>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</si>
  <si>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</si>
  <si>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</si>
  <si>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</si>
  <si>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</si>
  <si>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</si>
  <si>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</si>
  <si>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</si>
  <si>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</si>
  <si>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</si>
  <si>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</si>
  <si>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</si>
  <si>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</si>
  <si>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</si>
  <si>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</si>
  <si>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</si>
  <si>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</si>
  <si>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</si>
  <si>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</si>
  <si>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</si>
  <si>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</si>
  <si>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</si>
  <si>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</si>
  <si>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</si>
  <si>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</si>
  <si>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</si>
  <si>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</si>
  <si>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</si>
  <si>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</si>
  <si>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</si>
  <si>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</si>
  <si>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</si>
  <si>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</si>
  <si>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</si>
  <si>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</si>
  <si>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</si>
  <si>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</si>
  <si>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</si>
  <si>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</si>
  <si>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</si>
  <si>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</si>
  <si>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</si>
  <si>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</si>
  <si>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</si>
  <si>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</si>
  <si>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</si>
  <si>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</si>
  <si>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</si>
  <si>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</si>
  <si>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</si>
  <si>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</si>
  <si>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</si>
  <si>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</si>
  <si>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</si>
  <si>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</si>
  <si>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</si>
  <si>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</si>
  <si>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</si>
  <si>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</si>
  <si>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</si>
  <si>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</si>
  <si>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</si>
  <si>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</si>
  <si>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</si>
  <si>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</si>
  <si>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</si>
  <si>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</si>
  <si>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</si>
  <si>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</si>
  <si>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</si>
  <si>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</si>
  <si>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</si>
  <si>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</si>
  <si>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</si>
  <si>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</si>
  <si>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</si>
  <si>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</si>
  <si>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</si>
  <si>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</si>
  <si>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</si>
  <si>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</si>
  <si>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</si>
  <si>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</si>
  <si>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</si>
  <si>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</si>
  <si>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</si>
  <si>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</si>
  <si>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</si>
  <si>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</si>
  <si>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</si>
  <si>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</si>
  <si>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</si>
  <si>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</si>
  <si>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</si>
  <si>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</si>
  <si>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</si>
  <si>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</si>
  <si>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</si>
  <si>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</si>
  <si>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</si>
  <si>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</si>
  <si>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</si>
  <si>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</si>
  <si>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</si>
  <si>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</si>
  <si>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</si>
  <si>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</si>
  <si>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</si>
  <si>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</si>
  <si>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</si>
  <si>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</si>
  <si>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</si>
  <si>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</si>
  <si>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</si>
  <si>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</si>
  <si>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</si>
  <si>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</si>
  <si>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</si>
  <si>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</si>
  <si>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</si>
  <si>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</si>
  <si>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</si>
  <si>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</si>
  <si>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</si>
  <si>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</si>
  <si>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</si>
  <si>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</si>
  <si>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</si>
  <si>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</si>
  <si>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</si>
  <si>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</si>
  <si>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</si>
  <si>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</si>
  <si>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</si>
  <si>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</si>
  <si>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</si>
  <si>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</si>
  <si>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</si>
  <si>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</si>
  <si>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</si>
  <si>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</si>
  <si>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</si>
  <si>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</si>
  <si>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</si>
  <si>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</si>
  <si>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</si>
  <si>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</si>
  <si>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</si>
  <si>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</si>
  <si>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</si>
  <si>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</si>
  <si>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</si>
  <si>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</si>
  <si>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</si>
  <si>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</si>
  <si>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</si>
  <si>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</si>
  <si>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</si>
  <si>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</si>
  <si>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</si>
  <si>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</si>
  <si>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</si>
  <si>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</si>
  <si>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</si>
  <si>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</si>
  <si>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</si>
  <si>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</si>
  <si>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</si>
  <si>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</si>
  <si>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</si>
  <si>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</si>
  <si>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</si>
  <si>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</si>
  <si>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</si>
  <si>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</si>
  <si>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</si>
  <si>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</si>
  <si>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</si>
  <si>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</si>
  <si>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</si>
  <si>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</si>
  <si>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</si>
  <si>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</si>
  <si>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</si>
  <si>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</si>
  <si>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</si>
  <si>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</si>
  <si>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</si>
  <si>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</si>
  <si>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</si>
  <si>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</si>
  <si>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</si>
  <si>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</si>
  <si>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</si>
  <si>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</si>
  <si>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</si>
  <si>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</si>
  <si>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</si>
  <si>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</si>
  <si>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</si>
  <si>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</si>
  <si>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</si>
  <si>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</si>
  <si>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</si>
  <si>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</si>
  <si>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</si>
  <si>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</si>
  <si>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</si>
  <si>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</si>
  <si>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</si>
  <si>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</si>
  <si>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</si>
  <si>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</si>
  <si>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</si>
  <si>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</si>
  <si>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</si>
  <si>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</si>
  <si>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</si>
  <si>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</si>
  <si>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</si>
  <si>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</si>
  <si>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</si>
  <si>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</si>
  <si>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</si>
  <si>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</si>
  <si>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</si>
  <si>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</si>
  <si>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</si>
  <si>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</si>
  <si>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</si>
  <si>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</si>
  <si>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</si>
  <si>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</si>
  <si>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</si>
  <si>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</si>
  <si>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</si>
  <si>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</si>
  <si>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</si>
  <si>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</si>
  <si>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</si>
  <si>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</si>
  <si>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</si>
  <si>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</si>
  <si>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</si>
  <si>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</si>
  <si>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</si>
  <si>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</si>
  <si>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</si>
  <si>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</si>
  <si>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</si>
  <si>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</si>
  <si>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</si>
  <si>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</si>
  <si>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</si>
  <si>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</si>
  <si>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</si>
  <si>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</si>
  <si>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</si>
  <si>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</si>
  <si>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</si>
  <si>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</si>
  <si>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</si>
  <si>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</si>
  <si>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</si>
  <si>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</si>
  <si>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</si>
  <si>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</si>
  <si>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</si>
  <si>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</si>
  <si>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</si>
  <si>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</si>
  <si>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</si>
  <si>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</si>
  <si>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</si>
  <si>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</si>
  <si>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</si>
  <si>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</si>
  <si>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</si>
  <si>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</si>
  <si>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</si>
  <si>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</si>
  <si>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</si>
  <si>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</si>
  <si>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</si>
  <si>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</si>
  <si>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</si>
  <si>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</si>
  <si>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</si>
  <si>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</si>
  <si>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</si>
  <si>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</si>
  <si>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</si>
  <si>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</si>
  <si>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</si>
  <si>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</si>
  <si>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</si>
  <si>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</si>
  <si>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</si>
  <si>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</si>
  <si>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</si>
  <si>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</si>
  <si>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</si>
  <si>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</si>
  <si>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</si>
  <si>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</si>
  <si>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</si>
  <si>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</si>
  <si>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</si>
  <si>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</si>
  <si>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</si>
  <si>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</si>
  <si>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</si>
  <si>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</si>
  <si>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</si>
  <si>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</si>
  <si>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</si>
  <si>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</si>
  <si>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</si>
  <si>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</si>
  <si>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</si>
  <si>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</si>
  <si>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</si>
  <si>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</si>
  <si>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</si>
  <si>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</si>
  <si>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</si>
  <si>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</si>
  <si>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</si>
  <si>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</si>
  <si>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</si>
  <si>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</si>
  <si>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</si>
  <si>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</si>
  <si>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</si>
  <si>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</si>
  <si>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</si>
  <si>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</si>
  <si>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</si>
  <si>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</si>
  <si>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</si>
  <si>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</si>
  <si>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</si>
  <si>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</si>
  <si>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</si>
  <si>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</si>
  <si>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</si>
  <si>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</si>
  <si>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</si>
  <si>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</si>
  <si>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</si>
  <si>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</si>
  <si>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</si>
  <si>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</si>
  <si>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</si>
  <si>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</si>
  <si>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</si>
  <si>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</si>
  <si>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</si>
  <si>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</si>
  <si>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</si>
  <si>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</si>
  <si>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</si>
  <si>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</si>
  <si>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</si>
  <si>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</si>
  <si>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</si>
  <si>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</si>
  <si>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</si>
  <si>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</si>
  <si>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</si>
  <si>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</si>
  <si>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</si>
  <si>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</si>
  <si>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</si>
  <si>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</si>
  <si>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</si>
  <si>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</si>
  <si>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</si>
  <si>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</si>
  <si>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</si>
  <si>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</si>
  <si>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</si>
  <si>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</si>
  <si>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</si>
  <si>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</si>
  <si>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</si>
  <si>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</si>
  <si>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</si>
  <si>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</si>
  <si>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</si>
  <si>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</si>
  <si>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</si>
  <si>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</si>
  <si>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</si>
  <si>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</si>
  <si>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</si>
  <si>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</si>
  <si>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</si>
  <si>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</si>
  <si>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</si>
  <si>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</si>
  <si>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</si>
  <si>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</si>
  <si>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</si>
  <si>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</si>
  <si>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</si>
  <si>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</si>
  <si>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</si>
  <si>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</si>
  <si>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</si>
  <si>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</si>
  <si>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</si>
  <si>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</si>
  <si>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</si>
  <si>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</si>
  <si>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</si>
  <si>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</si>
  <si>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</si>
  <si>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</si>
  <si>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</si>
  <si>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</si>
  <si>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</si>
  <si>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</si>
  <si>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</si>
  <si>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</si>
  <si>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</si>
  <si>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</si>
  <si>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</si>
  <si>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</si>
  <si>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</si>
  <si>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</si>
  <si>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</si>
  <si>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</si>
  <si>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</si>
  <si>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</si>
  <si>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</si>
  <si>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</si>
  <si>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</si>
  <si>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</si>
  <si>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</si>
  <si>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</si>
  <si>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</si>
  <si>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</si>
  <si>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</si>
  <si>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</si>
  <si>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</si>
  <si>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</si>
  <si>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</si>
  <si>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</si>
  <si>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</si>
  <si>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</si>
  <si>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</si>
  <si>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</si>
  <si>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</si>
  <si>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</si>
  <si>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</si>
  <si>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</si>
  <si>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</si>
  <si>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</si>
  <si>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</si>
  <si>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</si>
  <si>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</si>
  <si>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</si>
  <si>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</si>
  <si>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</si>
  <si>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</si>
  <si>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</si>
  <si>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</si>
  <si>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</si>
  <si>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</si>
  <si>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</si>
  <si>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</si>
  <si>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</si>
  <si>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</si>
  <si>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</si>
  <si>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</si>
  <si>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</si>
  <si>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</si>
  <si>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</si>
  <si>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</si>
  <si>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</si>
  <si>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</si>
  <si>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</si>
  <si>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</si>
  <si>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</si>
  <si>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</si>
  <si>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</si>
  <si>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</si>
  <si>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</si>
  <si>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</si>
  <si>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</si>
  <si>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</si>
  <si>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</si>
  <si>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</si>
  <si>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</si>
  <si>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</si>
  <si>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</si>
  <si>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</si>
  <si>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</si>
  <si>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</si>
  <si>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</si>
  <si>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</si>
  <si>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</si>
  <si>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</si>
  <si>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</si>
  <si>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</si>
  <si>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</si>
  <si>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</si>
  <si>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</si>
  <si>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</si>
  <si>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</si>
  <si>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</si>
  <si>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</si>
  <si>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</si>
  <si>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</si>
  <si>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</si>
  <si>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</si>
  <si>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</si>
  <si>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</si>
  <si>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</si>
  <si>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</si>
  <si>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</si>
  <si>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</si>
  <si>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</si>
  <si>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</si>
  <si>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</si>
  <si>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</si>
  <si>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</si>
  <si>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</si>
  <si>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</si>
  <si>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</si>
  <si>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</si>
  <si>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</si>
  <si>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</si>
  <si>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</si>
  <si>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</si>
  <si>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</si>
  <si>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</si>
  <si>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</si>
  <si>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</si>
  <si>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</si>
  <si>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</si>
  <si>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</si>
  <si>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</si>
  <si>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</si>
  <si>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</si>
  <si>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</si>
  <si>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</si>
  <si>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</si>
  <si>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</si>
  <si>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</si>
  <si>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</si>
  <si>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</si>
  <si>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</si>
  <si>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</si>
  <si>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</si>
  <si>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</si>
  <si>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</si>
  <si>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</si>
  <si>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</si>
  <si>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</si>
  <si>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</si>
  <si>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</si>
  <si>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</si>
  <si>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</si>
  <si>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º</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</si>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</sst>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8" sqref="G38:I3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t="s">
        <v>3096</v>
      </c>
      <c r="B1" s="28" t="s">
        <v>3097</v>
      </c>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1270</v>
      </c>
      <c r="B10" s="159"/>
      <c r="C10" s="159"/>
      <c r="D10" s="153" t="str">
        <f>VLOOKUP(A10,'Listado Total'!B6:R586,7,0)</f>
        <v>Experto/a 3</v>
      </c>
      <c r="E10" s="153"/>
      <c r="F10" s="153"/>
      <c r="G10" s="153" t="str">
        <f>VLOOKUP(A10,'Listado Total'!B6:R586,2,0)</f>
        <v>Jefe de Proyecto (RUPE) Iniciativas  Calculadora, ClaveJusticia, Victer (Víctimas de terrorismo), SRN (Sustracción de recién nacidos) y SSJ (Sorteo y Seguimiento de Jurados)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56.6" customHeight="1" thickTop="1" thickBot="1">
      <c r="A17" s="197" t="str">
        <f>VLOOKUP(A10,'Listado Total'!B6:R586,17,0)</f>
        <v>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oG6fVnFZZ+nR/BnzSG1X+e31UQtrPOrq9FH1DneesdhcTMGMbQizzhFAqfJm0y2i1SHZJMWcC/ewg6apiapGw==" saltValue="257HEoHcgaBXa5FHl7db/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2022-07-27T08:05:47Z</dcterms:modified>
</cp:coreProperties>
</file>